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tabRatio="870" activeTab="0"/>
  </bookViews>
  <sheets>
    <sheet name="мун. задание" sheetId="1" r:id="rId1"/>
  </sheets>
  <definedNames>
    <definedName name="_xlnm.Print_Area" localSheetId="0">'мун. задание'!$A$3:$AB$15</definedName>
  </definedNames>
  <calcPr fullCalcOnLoad="1" fullPrecision="0"/>
</workbook>
</file>

<file path=xl/sharedStrings.xml><?xml version="1.0" encoding="utf-8"?>
<sst xmlns="http://schemas.openxmlformats.org/spreadsheetml/2006/main" count="45" uniqueCount="29">
  <si>
    <t>Родительская плата</t>
  </si>
  <si>
    <t>МОАУ ДОД "Центр детского творчества"</t>
  </si>
  <si>
    <t xml:space="preserve">Объем бюджетных ассигнований на финансовое обеспечение оказания муниципальных услуг </t>
  </si>
  <si>
    <t>(руб.)</t>
  </si>
  <si>
    <t>Наименование муниципальной услуги (работы)</t>
  </si>
  <si>
    <t>Наименование показателя / единица измерения объема муниципальных услуг (работ)</t>
  </si>
  <si>
    <t>Источник</t>
  </si>
  <si>
    <t>объем муниципальных услуг (работ) в натуральном выражении</t>
  </si>
  <si>
    <t>норматив затрат на оказание единицы муниципальной услуги</t>
  </si>
  <si>
    <t>объем бюджетных ассигнований на оказание муниципальной услуги (выполнение работы)</t>
  </si>
  <si>
    <t>объем бюджетных ассигнований на содержание имущества</t>
  </si>
  <si>
    <t>объем бюджетных ассигнований на финансовое обеспечение оказания муниципальной</t>
  </si>
  <si>
    <t>объем бюджетных ассигнований на финансовое обеспечение оказания муниципальнойуслуги (работы)</t>
  </si>
  <si>
    <t>норматив затрат на оказание единицы муниципальноцй  услуги</t>
  </si>
  <si>
    <t>объем муниципальныхуслуг (работ) в натуральном выражении</t>
  </si>
  <si>
    <t>норматив затрат на оказание единицы муниципальх услуги</t>
  </si>
  <si>
    <t>Среднегодовое колличество детей</t>
  </si>
  <si>
    <t>бюджет</t>
  </si>
  <si>
    <t>Итого</t>
  </si>
  <si>
    <t>Дополнительное образование</t>
  </si>
  <si>
    <t>Второй год планового периода (2014)</t>
  </si>
  <si>
    <t>Первый год планового периода (2013)</t>
  </si>
  <si>
    <t>Отчетный год (2010)</t>
  </si>
  <si>
    <t>Текущий год (2011)</t>
  </si>
  <si>
    <t>Очередной год  (2012)</t>
  </si>
  <si>
    <t>платные услуги</t>
  </si>
  <si>
    <t>Приложение 2</t>
  </si>
  <si>
    <t>к  распоряжению администрации города</t>
  </si>
  <si>
    <t>от 18.01.2012 № 58-ра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</si>
</sst>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0_ ;\-#,##0.0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р_.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17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textRotation="90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3" fontId="1" fillId="0" borderId="10" xfId="0" applyNumberFormat="1" applyFont="1" applyFill="1" applyBorder="1" applyAlignment="1">
      <alignment vertical="center" textRotation="90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textRotation="90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top" textRotation="90" wrapText="1"/>
    </xf>
    <xf numFmtId="0" fontId="22" fillId="0" borderId="13" xfId="0" applyFont="1" applyBorder="1" applyAlignment="1">
      <alignment horizontal="center" vertical="top" textRotation="90" wrapText="1"/>
    </xf>
    <xf numFmtId="0" fontId="22" fillId="0" borderId="14" xfId="0" applyFont="1" applyBorder="1" applyAlignment="1">
      <alignment horizontal="center" vertical="top" textRotation="90" wrapText="1"/>
    </xf>
    <xf numFmtId="0" fontId="22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"/>
  <sheetViews>
    <sheetView tabSelected="1" view="pageBreakPreview" zoomScaleNormal="80" zoomScaleSheetLayoutView="100" workbookViewId="0" topLeftCell="T1">
      <selection activeCell="W6" sqref="W6:AA6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14.125" style="0" customWidth="1"/>
    <col min="4" max="4" width="9.875" style="0" customWidth="1"/>
    <col min="6" max="6" width="10.375" style="0" customWidth="1"/>
    <col min="7" max="7" width="9.375" style="0" customWidth="1"/>
    <col min="8" max="8" width="9.00390625" style="0" customWidth="1"/>
    <col min="9" max="9" width="8.75390625" style="0" customWidth="1"/>
    <col min="10" max="10" width="7.625" style="0" customWidth="1"/>
    <col min="11" max="11" width="8.125" style="0" customWidth="1"/>
    <col min="12" max="12" width="7.625" style="0" customWidth="1"/>
    <col min="13" max="13" width="11.375" style="0" customWidth="1"/>
    <col min="14" max="14" width="9.25390625" style="0" customWidth="1"/>
    <col min="15" max="15" width="8.875" style="0" customWidth="1"/>
    <col min="16" max="16" width="10.125" style="0" customWidth="1"/>
    <col min="17" max="17" width="8.25390625" style="0" customWidth="1"/>
    <col min="18" max="18" width="12.25390625" style="0" customWidth="1"/>
    <col min="19" max="19" width="9.625" style="0" customWidth="1"/>
    <col min="20" max="20" width="8.875" style="0" customWidth="1"/>
    <col min="21" max="21" width="8.625" style="0" customWidth="1"/>
    <col min="22" max="22" width="8.00390625" style="0" customWidth="1"/>
    <col min="23" max="23" width="10.125" style="0" customWidth="1"/>
    <col min="24" max="24" width="9.625" style="0" customWidth="1"/>
    <col min="25" max="25" width="8.875" style="0" customWidth="1"/>
    <col min="26" max="26" width="8.625" style="0" customWidth="1"/>
    <col min="27" max="27" width="8.00390625" style="0" customWidth="1"/>
    <col min="28" max="28" width="10.125" style="0" customWidth="1"/>
  </cols>
  <sheetData>
    <row r="3" spans="5:10" s="1" customFormat="1" ht="12.75">
      <c r="E3" s="20" t="s">
        <v>1</v>
      </c>
      <c r="F3" s="20"/>
      <c r="G3" s="20"/>
      <c r="H3" s="20"/>
      <c r="I3" s="20"/>
      <c r="J3" s="20"/>
    </row>
    <row r="4" spans="5:27" s="1" customFormat="1" ht="18.75">
      <c r="E4" s="15"/>
      <c r="F4" s="15"/>
      <c r="G4" s="15"/>
      <c r="H4" s="15"/>
      <c r="I4" s="15"/>
      <c r="J4" s="15"/>
      <c r="W4" s="33" t="s">
        <v>26</v>
      </c>
      <c r="X4" s="33"/>
      <c r="Y4" s="33"/>
      <c r="Z4" s="33"/>
      <c r="AA4" s="33"/>
    </row>
    <row r="5" spans="5:27" s="1" customFormat="1" ht="18.75">
      <c r="E5" s="15"/>
      <c r="F5" s="15"/>
      <c r="G5" s="15"/>
      <c r="H5" s="15"/>
      <c r="I5" s="15"/>
      <c r="J5" s="15"/>
      <c r="W5" s="33" t="s">
        <v>27</v>
      </c>
      <c r="X5" s="33"/>
      <c r="Y5" s="33"/>
      <c r="Z5" s="33"/>
      <c r="AA5" s="33"/>
    </row>
    <row r="6" spans="23:27" s="1" customFormat="1" ht="18.75">
      <c r="W6" s="34" t="s">
        <v>28</v>
      </c>
      <c r="X6" s="34"/>
      <c r="Y6" s="34"/>
      <c r="Z6" s="34"/>
      <c r="AA6" s="34"/>
    </row>
    <row r="7" spans="1:23" s="1" customFormat="1" ht="12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23:28" s="1" customFormat="1" ht="11.25">
      <c r="W8" s="2"/>
      <c r="AB8" s="2" t="s">
        <v>3</v>
      </c>
    </row>
    <row r="9" spans="1:28" s="1" customFormat="1" ht="11.25" customHeight="1">
      <c r="A9" s="19" t="s">
        <v>4</v>
      </c>
      <c r="B9" s="19" t="s">
        <v>5</v>
      </c>
      <c r="C9" s="22" t="s">
        <v>6</v>
      </c>
      <c r="D9" s="18" t="s">
        <v>22</v>
      </c>
      <c r="E9" s="18"/>
      <c r="F9" s="18"/>
      <c r="G9" s="18"/>
      <c r="H9" s="18"/>
      <c r="I9" s="18" t="s">
        <v>23</v>
      </c>
      <c r="J9" s="18"/>
      <c r="K9" s="18"/>
      <c r="L9" s="18"/>
      <c r="M9" s="18"/>
      <c r="N9" s="18" t="s">
        <v>24</v>
      </c>
      <c r="O9" s="18"/>
      <c r="P9" s="18"/>
      <c r="Q9" s="18"/>
      <c r="R9" s="18"/>
      <c r="S9" s="18" t="s">
        <v>21</v>
      </c>
      <c r="T9" s="18"/>
      <c r="U9" s="18"/>
      <c r="V9" s="18"/>
      <c r="W9" s="18"/>
      <c r="X9" s="18" t="s">
        <v>20</v>
      </c>
      <c r="Y9" s="18"/>
      <c r="Z9" s="18"/>
      <c r="AA9" s="18"/>
      <c r="AB9" s="18"/>
    </row>
    <row r="10" spans="1:28" s="1" customFormat="1" ht="73.5" customHeight="1">
      <c r="A10" s="19"/>
      <c r="B10" s="19"/>
      <c r="C10" s="23"/>
      <c r="D10" s="19" t="s">
        <v>7</v>
      </c>
      <c r="E10" s="19" t="s">
        <v>8</v>
      </c>
      <c r="F10" s="19" t="s">
        <v>9</v>
      </c>
      <c r="G10" s="19" t="s">
        <v>10</v>
      </c>
      <c r="H10" s="22" t="s">
        <v>11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12</v>
      </c>
      <c r="N10" s="19" t="s">
        <v>7</v>
      </c>
      <c r="O10" s="19" t="s">
        <v>13</v>
      </c>
      <c r="P10" s="19" t="s">
        <v>9</v>
      </c>
      <c r="Q10" s="19" t="s">
        <v>10</v>
      </c>
      <c r="R10" s="19" t="s">
        <v>12</v>
      </c>
      <c r="S10" s="19" t="s">
        <v>14</v>
      </c>
      <c r="T10" s="19" t="s">
        <v>15</v>
      </c>
      <c r="U10" s="19" t="s">
        <v>9</v>
      </c>
      <c r="V10" s="19" t="s">
        <v>10</v>
      </c>
      <c r="W10" s="19" t="s">
        <v>12</v>
      </c>
      <c r="X10" s="19" t="s">
        <v>14</v>
      </c>
      <c r="Y10" s="19" t="s">
        <v>15</v>
      </c>
      <c r="Z10" s="19" t="s">
        <v>9</v>
      </c>
      <c r="AA10" s="19" t="s">
        <v>10</v>
      </c>
      <c r="AB10" s="19" t="s">
        <v>12</v>
      </c>
    </row>
    <row r="11" spans="1:28" s="1" customFormat="1" ht="21.75" customHeight="1">
      <c r="A11" s="19"/>
      <c r="B11" s="22"/>
      <c r="C11" s="24"/>
      <c r="D11" s="19"/>
      <c r="E11" s="19"/>
      <c r="F11" s="19"/>
      <c r="G11" s="19"/>
      <c r="H11" s="2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1" customFormat="1" ht="78.75" customHeight="1">
      <c r="A12" s="29" t="s">
        <v>19</v>
      </c>
      <c r="B12" s="31" t="s">
        <v>16</v>
      </c>
      <c r="C12" s="11" t="s">
        <v>17</v>
      </c>
      <c r="D12" s="14">
        <v>1450</v>
      </c>
      <c r="E12" s="3">
        <f>F12/D12</f>
        <v>12859.35</v>
      </c>
      <c r="F12" s="3">
        <f>H12-G12</f>
        <v>18646054.6</v>
      </c>
      <c r="G12" s="3">
        <f>477929.18+356170.8+22000</f>
        <v>856099.98</v>
      </c>
      <c r="H12" s="3">
        <f>16893406.29+22000+185183.94+82770.1+2318794.25</f>
        <v>19502154.58</v>
      </c>
      <c r="I12" s="16">
        <v>1471</v>
      </c>
      <c r="J12" s="4">
        <f>K12/I12</f>
        <v>14319.17</v>
      </c>
      <c r="K12" s="4">
        <f>M12-L12</f>
        <v>21063505.98</v>
      </c>
      <c r="L12" s="4">
        <v>862834.02</v>
      </c>
      <c r="M12" s="4">
        <f>21518340+202000+177000+29000</f>
        <v>21926340</v>
      </c>
      <c r="N12" s="16">
        <v>1500</v>
      </c>
      <c r="O12" s="4">
        <f>P12/N12</f>
        <v>14603.11</v>
      </c>
      <c r="P12" s="4">
        <f>R12-Q12</f>
        <v>21904664.47</v>
      </c>
      <c r="Q12" s="4">
        <v>965435.53</v>
      </c>
      <c r="R12" s="4">
        <v>22870100</v>
      </c>
      <c r="S12" s="16">
        <v>1500</v>
      </c>
      <c r="T12" s="4">
        <f>U12/S12</f>
        <v>14491.06</v>
      </c>
      <c r="U12" s="4">
        <f>W12-V12</f>
        <v>21736592.89</v>
      </c>
      <c r="V12" s="4">
        <f>1049907.11</f>
        <v>1049907.11</v>
      </c>
      <c r="W12" s="4">
        <v>22786500</v>
      </c>
      <c r="X12" s="16">
        <v>1500</v>
      </c>
      <c r="Y12" s="4">
        <f>Z12/X12</f>
        <v>15154.56</v>
      </c>
      <c r="Z12" s="4">
        <f>AB12-AA12</f>
        <v>22731843.17</v>
      </c>
      <c r="AA12" s="4">
        <v>1130856.83</v>
      </c>
      <c r="AB12" s="4">
        <v>23862700</v>
      </c>
    </row>
    <row r="13" spans="1:28" s="1" customFormat="1" ht="60.75" customHeight="1">
      <c r="A13" s="30"/>
      <c r="B13" s="32"/>
      <c r="C13" s="11" t="s">
        <v>0</v>
      </c>
      <c r="D13" s="14"/>
      <c r="E13" s="3">
        <f>F13/D12</f>
        <v>41.81</v>
      </c>
      <c r="F13" s="3">
        <f>H13-G13</f>
        <v>60620.88</v>
      </c>
      <c r="G13" s="6"/>
      <c r="H13" s="6">
        <v>60620.88</v>
      </c>
      <c r="I13" s="17"/>
      <c r="J13" s="7"/>
      <c r="K13" s="4">
        <f>M13-L13</f>
        <v>0</v>
      </c>
      <c r="L13" s="7"/>
      <c r="M13" s="7"/>
      <c r="N13" s="17"/>
      <c r="O13" s="7"/>
      <c r="P13" s="8">
        <f>R13-Q13</f>
        <v>0</v>
      </c>
      <c r="Q13" s="7"/>
      <c r="R13" s="13"/>
      <c r="S13" s="17"/>
      <c r="T13" s="7"/>
      <c r="U13" s="8">
        <f>W13-V13</f>
        <v>0</v>
      </c>
      <c r="V13" s="7"/>
      <c r="W13" s="13"/>
      <c r="X13" s="17"/>
      <c r="Y13" s="7"/>
      <c r="Z13" s="8">
        <f>AB13-AA13</f>
        <v>0</v>
      </c>
      <c r="AA13" s="7"/>
      <c r="AB13" s="7"/>
    </row>
    <row r="14" spans="1:28" s="1" customFormat="1" ht="69.75" customHeight="1">
      <c r="A14" s="30"/>
      <c r="B14" s="32"/>
      <c r="C14" s="12" t="s">
        <v>25</v>
      </c>
      <c r="D14" s="14"/>
      <c r="E14" s="3">
        <f>F14/D12</f>
        <v>6.47</v>
      </c>
      <c r="F14" s="3">
        <f>H14-G14</f>
        <v>9386.77</v>
      </c>
      <c r="G14" s="5"/>
      <c r="H14" s="5">
        <v>9386.77</v>
      </c>
      <c r="I14" s="17"/>
      <c r="J14" s="7"/>
      <c r="K14" s="4">
        <f>M14-L14</f>
        <v>0</v>
      </c>
      <c r="L14" s="7"/>
      <c r="M14" s="7"/>
      <c r="N14" s="17"/>
      <c r="O14" s="7"/>
      <c r="P14" s="8">
        <f>R14-Q14</f>
        <v>0</v>
      </c>
      <c r="Q14" s="7"/>
      <c r="R14" s="13"/>
      <c r="S14" s="17"/>
      <c r="T14" s="7"/>
      <c r="U14" s="8">
        <f>W14-V14</f>
        <v>0</v>
      </c>
      <c r="V14" s="7"/>
      <c r="W14" s="13"/>
      <c r="X14" s="17"/>
      <c r="Y14" s="7"/>
      <c r="Z14" s="8">
        <f>AB14-AA14</f>
        <v>0</v>
      </c>
      <c r="AA14" s="7"/>
      <c r="AB14" s="7"/>
    </row>
    <row r="15" spans="1:28" s="10" customFormat="1" ht="70.5" customHeight="1">
      <c r="A15" s="26" t="s">
        <v>18</v>
      </c>
      <c r="B15" s="27"/>
      <c r="C15" s="28"/>
      <c r="D15" s="9"/>
      <c r="E15" s="9">
        <f>SUM(E12:E14)</f>
        <v>12907.63</v>
      </c>
      <c r="F15" s="9">
        <f>SUM(F12:F14)</f>
        <v>18716062.25</v>
      </c>
      <c r="G15" s="9">
        <f>SUM(G12:G14)</f>
        <v>856099.98</v>
      </c>
      <c r="H15" s="9">
        <f>SUM(H12:H14)</f>
        <v>19572162.23</v>
      </c>
      <c r="I15" s="9">
        <f>I12</f>
        <v>1471</v>
      </c>
      <c r="J15" s="9">
        <f>SUM(J12:J14)</f>
        <v>14319.17</v>
      </c>
      <c r="K15" s="9">
        <f>SUM(K12:K14)</f>
        <v>21063505.98</v>
      </c>
      <c r="L15" s="9">
        <f>SUM(L12:L14)</f>
        <v>862834.02</v>
      </c>
      <c r="M15" s="9">
        <f>SUM(M12:M14)</f>
        <v>21926340</v>
      </c>
      <c r="N15" s="9"/>
      <c r="O15" s="9">
        <f>SUM(O12:O14)</f>
        <v>14603.11</v>
      </c>
      <c r="P15" s="9">
        <f>SUM(P12:P14)</f>
        <v>21904664.47</v>
      </c>
      <c r="Q15" s="9">
        <f>SUM(Q12:Q14)</f>
        <v>965435.53</v>
      </c>
      <c r="R15" s="9">
        <f>SUM(R12:R14)</f>
        <v>22870100</v>
      </c>
      <c r="S15" s="9"/>
      <c r="T15" s="9">
        <f>SUM(T12:T14)</f>
        <v>14491.06</v>
      </c>
      <c r="U15" s="9">
        <f>SUM(U12:U14)</f>
        <v>21736592.89</v>
      </c>
      <c r="V15" s="9">
        <f>SUM(V12:V14)</f>
        <v>1049907.11</v>
      </c>
      <c r="W15" s="9">
        <f>SUM(W12:W14)</f>
        <v>22786500</v>
      </c>
      <c r="X15" s="9"/>
      <c r="Y15" s="9">
        <f>SUM(Y12:Y14)</f>
        <v>15154.56</v>
      </c>
      <c r="Z15" s="9">
        <f>SUM(Z12:Z14)</f>
        <v>22731843.17</v>
      </c>
      <c r="AA15" s="9">
        <f>SUM(AA12:AA14)</f>
        <v>1130856.83</v>
      </c>
      <c r="AB15" s="9">
        <f>SUM(AB12:AB14)</f>
        <v>23862700</v>
      </c>
    </row>
    <row r="16" s="1" customFormat="1" ht="11.25"/>
    <row r="17" spans="1:2" s="1" customFormat="1" ht="11.25">
      <c r="A17" s="25"/>
      <c r="B17" s="25"/>
    </row>
    <row r="18" s="1" customFormat="1" ht="11.25"/>
  </sheetData>
  <mergeCells count="44">
    <mergeCell ref="W6:AA6"/>
    <mergeCell ref="I12:I14"/>
    <mergeCell ref="A17:B17"/>
    <mergeCell ref="A15:C15"/>
    <mergeCell ref="A12:A14"/>
    <mergeCell ref="B12:B14"/>
    <mergeCell ref="N12:N14"/>
    <mergeCell ref="S12:S14"/>
    <mergeCell ref="P10:P11"/>
    <mergeCell ref="Q10:Q11"/>
    <mergeCell ref="R10:R11"/>
    <mergeCell ref="N10:N11"/>
    <mergeCell ref="O10:O11"/>
    <mergeCell ref="I10:I11"/>
    <mergeCell ref="J10:J11"/>
    <mergeCell ref="K10:K11"/>
    <mergeCell ref="W10:W11"/>
    <mergeCell ref="S10:S11"/>
    <mergeCell ref="T10:T11"/>
    <mergeCell ref="U10:U11"/>
    <mergeCell ref="V10:V11"/>
    <mergeCell ref="L10:L11"/>
    <mergeCell ref="M10:M11"/>
    <mergeCell ref="E10:E11"/>
    <mergeCell ref="F10:F11"/>
    <mergeCell ref="G10:G11"/>
    <mergeCell ref="H10:H11"/>
    <mergeCell ref="E3:J3"/>
    <mergeCell ref="A7:W7"/>
    <mergeCell ref="A9:A11"/>
    <mergeCell ref="B9:B11"/>
    <mergeCell ref="C9:C11"/>
    <mergeCell ref="D9:H9"/>
    <mergeCell ref="I9:M9"/>
    <mergeCell ref="N9:R9"/>
    <mergeCell ref="S9:W9"/>
    <mergeCell ref="D10:D11"/>
    <mergeCell ref="X12:X14"/>
    <mergeCell ref="X9:AB9"/>
    <mergeCell ref="X10:X11"/>
    <mergeCell ref="Y10:Y11"/>
    <mergeCell ref="Z10:Z11"/>
    <mergeCell ref="AA10:AA11"/>
    <mergeCell ref="AB10:AB11"/>
  </mergeCells>
  <printOptions horizontalCentered="1"/>
  <pageMargins left="0.17" right="0.17" top="0.5905511811023623" bottom="0.3937007874015748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Nadejda</cp:lastModifiedBy>
  <cp:lastPrinted>2012-01-19T14:37:29Z</cp:lastPrinted>
  <dcterms:created xsi:type="dcterms:W3CDTF">2011-03-17T21:01:05Z</dcterms:created>
  <dcterms:modified xsi:type="dcterms:W3CDTF">2012-01-19T14:38:27Z</dcterms:modified>
  <cp:category/>
  <cp:version/>
  <cp:contentType/>
  <cp:contentStatus/>
</cp:coreProperties>
</file>